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0" windowWidth="1518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<sst xmlns="http://schemas.openxmlformats.org/spreadsheetml/2006/main" count="10" uniqueCount="10">
  <si>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Property Value</t>
  </si>
  <si>
    <t>Property Tax</t>
  </si>
  <si>
    <t>CPA Surcharge</t>
  </si>
  <si>
    <t>City Raises</t>
  </si>
  <si>
    <t>w/ low-mod exemption</t>
  </si>
  <si>
    <t>With $100k exemption</t>
  </si>
  <si>
    <t>Single Family Home Average Assessed Value</t>
  </si>
  <si>
    <t>Middleborough CPA Projections</t>
  </si>
  <si>
    <t>*Based on FY08 tax figures, using $10.10 per thousand as residential tax rate</t>
  </si>
  <si>
    <t>Avg Middleborough Resident would pay into CPA at 1.5%: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</si>
</sst>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_);_(&quot;$&quot;* \(#,##0.000\);_(&quot;$&quot;* &quot;-&quot;?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6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right"/>
    </xf>
    <xf numFmtId="4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2" fontId="0" fillId="0" borderId="0" xfId="0" applyNumberForma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9" fontId="0" fillId="0" borderId="0" xfId="0" applyNumberFormat="1" applyAlignment="1">
      <alignment horizontal="center"/>
    </xf>
    <xf numFmtId="42" fontId="0" fillId="0" borderId="3" xfId="0" applyNumberFormat="1" applyBorder="1" applyAlignment="1">
      <alignment/>
    </xf>
    <xf numFmtId="42" fontId="0" fillId="0" borderId="4" xfId="0" applyNumberFormat="1" applyBorder="1" applyAlignment="1">
      <alignment/>
    </xf>
    <xf numFmtId="10" fontId="0" fillId="0" borderId="0" xfId="19" applyNumberFormat="1" applyBorder="1" applyAlignment="1">
      <alignment/>
    </xf>
    <xf numFmtId="42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2" fontId="0" fillId="0" borderId="5" xfId="0" applyNumberFormat="1" applyBorder="1" applyAlignment="1">
      <alignment/>
    </xf>
    <xf numFmtId="42" fontId="0" fillId="0" borderId="6" xfId="0" applyNumberFormat="1" applyBorder="1" applyAlignment="1">
      <alignment/>
    </xf>
    <xf numFmtId="42" fontId="0" fillId="0" borderId="7" xfId="0" applyNumberFormat="1" applyBorder="1" applyAlignment="1">
      <alignment/>
    </xf>
    <xf numFmtId="42" fontId="0" fillId="0" borderId="8" xfId="0" applyNumberFormat="1" applyBorder="1" applyAlignment="1">
      <alignment/>
    </xf>
    <xf numFmtId="9" fontId="4" fillId="0" borderId="0" xfId="0" applyNumberFormat="1" applyFont="1" applyBorder="1" applyAlignment="1">
      <alignment horizontal="right"/>
    </xf>
    <xf numFmtId="42" fontId="0" fillId="0" borderId="0" xfId="19" applyNumberFormat="1" applyBorder="1" applyAlignment="1">
      <alignment/>
    </xf>
    <xf numFmtId="42" fontId="0" fillId="0" borderId="4" xfId="19" applyNumberFormat="1" applyBorder="1" applyAlignment="1">
      <alignment/>
    </xf>
    <xf numFmtId="42" fontId="0" fillId="0" borderId="9" xfId="19" applyNumberFormat="1" applyBorder="1" applyAlignment="1">
      <alignment/>
    </xf>
    <xf numFmtId="42" fontId="0" fillId="0" borderId="6" xfId="19" applyNumberFormat="1" applyBorder="1" applyAlignment="1">
      <alignment/>
    </xf>
    <xf numFmtId="42" fontId="0" fillId="0" borderId="10" xfId="19" applyNumberFormat="1" applyBorder="1" applyAlignment="1">
      <alignment/>
    </xf>
    <xf numFmtId="42" fontId="0" fillId="0" borderId="8" xfId="19" applyNumberFormat="1" applyBorder="1" applyAlignment="1">
      <alignment/>
    </xf>
    <xf numFmtId="42" fontId="0" fillId="0" borderId="11" xfId="19" applyNumberFormat="1" applyBorder="1" applyAlignment="1">
      <alignment/>
    </xf>
    <xf numFmtId="167" fontId="0" fillId="0" borderId="0" xfId="0" applyNumberFormat="1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 topLeftCell="A4">
      <selection activeCell="G18" sqref="G18"/>
    </sheetView>
  </sheetViews>
  <sheetFormatPr defaultColWidth="9.140625" defaultRowHeight="12.75"/>
  <cols>
    <col min="1" max="7" width="12.8515625" style="0" customWidth="1"/>
    <col min="8" max="8" width="2.00390625" style="0" customWidth="1"/>
    <col min="9" max="10" width="12.8515625" style="0" customWidth="1"/>
  </cols>
  <sheetData>
    <row r="1" spans="2:3" ht="15.75">
      <c r="B1" s="1" t="s">
        <v>7</v>
      </c>
      <c r="C1" s="2"/>
    </row>
    <row r="2" spans="2:8" ht="15.75">
      <c r="B2" s="3"/>
      <c r="C2" s="36" t="s">
        <v>0</v>
      </c>
      <c r="D2" s="37"/>
      <c r="E2" s="37"/>
      <c r="F2" s="37"/>
      <c r="G2" s="37"/>
      <c r="H2" s="4"/>
    </row>
    <row r="3" spans="1:12" ht="13.5" thickBot="1">
      <c r="A3" s="3"/>
      <c r="B3" s="3"/>
      <c r="C3" s="5">
        <v>100000</v>
      </c>
      <c r="D3" s="5">
        <v>200000</v>
      </c>
      <c r="E3" s="5">
        <v>300000</v>
      </c>
      <c r="F3" s="5">
        <v>400000</v>
      </c>
      <c r="G3" s="5">
        <v>500000</v>
      </c>
      <c r="H3" s="5"/>
      <c r="I3" s="3"/>
      <c r="J3" s="3"/>
      <c r="K3" s="3"/>
      <c r="L3" s="3"/>
    </row>
    <row r="4" spans="2:8" ht="15" thickBot="1">
      <c r="B4" s="6" t="s">
        <v>1</v>
      </c>
      <c r="C4" s="7">
        <f>(C3/1000)*10.1</f>
        <v>1010</v>
      </c>
      <c r="D4" s="7">
        <f>(D3/1000)*10.1</f>
        <v>2020</v>
      </c>
      <c r="E4" s="7">
        <f>(E3/1000)*10.1</f>
        <v>3030</v>
      </c>
      <c r="F4" s="7">
        <f>(F3/1000)*10.1</f>
        <v>4040</v>
      </c>
      <c r="G4" s="7">
        <f>(G3/1000)*10.1</f>
        <v>5050</v>
      </c>
      <c r="H4" s="8"/>
    </row>
    <row r="5" spans="1:10" ht="29.25" thickBot="1">
      <c r="A5" s="9" t="s">
        <v>2</v>
      </c>
      <c r="B5" s="3"/>
      <c r="C5" s="10"/>
      <c r="D5" s="10"/>
      <c r="E5" s="10"/>
      <c r="F5" s="10"/>
      <c r="G5" s="10"/>
      <c r="H5" s="8"/>
      <c r="I5" s="11" t="s">
        <v>3</v>
      </c>
      <c r="J5" s="12" t="s">
        <v>4</v>
      </c>
    </row>
    <row r="6" spans="2:10" ht="12.75">
      <c r="B6" s="13">
        <v>0.01</v>
      </c>
      <c r="C6" s="14">
        <f>C4*0.01</f>
        <v>10.1</v>
      </c>
      <c r="D6" s="26">
        <f>D4*0.01</f>
        <v>20.2</v>
      </c>
      <c r="E6" s="15">
        <f>E4*0.01</f>
        <v>30.3</v>
      </c>
      <c r="F6" s="26">
        <f>F4*0.01</f>
        <v>40.4</v>
      </c>
      <c r="G6" s="27">
        <f>G4*0.01</f>
        <v>50.5</v>
      </c>
      <c r="H6" s="16"/>
      <c r="I6" s="17">
        <v>264917</v>
      </c>
      <c r="J6" s="17">
        <v>258575</v>
      </c>
    </row>
    <row r="7" spans="1:10" ht="12.75">
      <c r="A7" s="18"/>
      <c r="B7" s="19">
        <v>0.015</v>
      </c>
      <c r="C7" s="20">
        <f>C4*0.015</f>
        <v>15.149999999999999</v>
      </c>
      <c r="D7" s="28">
        <f>D4*0.015</f>
        <v>30.299999999999997</v>
      </c>
      <c r="E7" s="21">
        <f>E4*0.015</f>
        <v>45.449999999999996</v>
      </c>
      <c r="F7" s="28">
        <f>F4*0.015</f>
        <v>60.599999999999994</v>
      </c>
      <c r="G7" s="29">
        <f>G4*0.015</f>
        <v>75.75</v>
      </c>
      <c r="H7" s="16"/>
      <c r="I7" s="17">
        <v>397375</v>
      </c>
      <c r="J7" s="17">
        <v>387862</v>
      </c>
    </row>
    <row r="8" spans="2:10" ht="12.75">
      <c r="B8" s="13">
        <v>0.02</v>
      </c>
      <c r="C8" s="20">
        <f>C4*0.02</f>
        <v>20.2</v>
      </c>
      <c r="D8" s="28">
        <f>D4*0.02</f>
        <v>40.4</v>
      </c>
      <c r="E8" s="21">
        <f>E4*0.02</f>
        <v>60.6</v>
      </c>
      <c r="F8" s="28">
        <f>F4*0.02</f>
        <v>80.8</v>
      </c>
      <c r="G8" s="29">
        <f>G4*0.02</f>
        <v>101</v>
      </c>
      <c r="H8" s="16"/>
      <c r="I8" s="17">
        <v>529833</v>
      </c>
      <c r="J8" s="17">
        <v>517150</v>
      </c>
    </row>
    <row r="9" spans="2:10" ht="13.5" thickBot="1">
      <c r="B9" s="13">
        <v>0.03</v>
      </c>
      <c r="C9" s="22">
        <f>C4*0.03</f>
        <v>30.299999999999997</v>
      </c>
      <c r="D9" s="30">
        <f>D4*0.03</f>
        <v>60.599999999999994</v>
      </c>
      <c r="E9" s="23">
        <f>E4*0.03</f>
        <v>90.89999999999999</v>
      </c>
      <c r="F9" s="30">
        <f>F4*0.03</f>
        <v>121.19999999999999</v>
      </c>
      <c r="G9" s="31">
        <f>G4*0.03</f>
        <v>151.5</v>
      </c>
      <c r="H9" s="16"/>
      <c r="I9" s="17">
        <v>794750</v>
      </c>
      <c r="J9" s="17">
        <v>775725</v>
      </c>
    </row>
    <row r="10" spans="2:10" ht="15" thickBot="1">
      <c r="B10" s="24" t="s">
        <v>5</v>
      </c>
      <c r="C10" s="10"/>
      <c r="D10" s="25"/>
      <c r="E10" s="10"/>
      <c r="F10" s="25"/>
      <c r="G10" s="25"/>
      <c r="H10" s="16"/>
      <c r="I10" s="10"/>
      <c r="J10" s="17"/>
    </row>
    <row r="11" spans="2:10" ht="12.75">
      <c r="B11" s="13">
        <v>0.01</v>
      </c>
      <c r="C11" s="14">
        <v>0</v>
      </c>
      <c r="D11" s="26">
        <v>10.1</v>
      </c>
      <c r="E11" s="15">
        <v>20.2</v>
      </c>
      <c r="F11" s="26">
        <v>30.3</v>
      </c>
      <c r="G11" s="27">
        <v>40.4</v>
      </c>
      <c r="H11" s="16"/>
      <c r="I11" s="17">
        <v>201499</v>
      </c>
      <c r="J11" s="17">
        <v>198328</v>
      </c>
    </row>
    <row r="12" spans="2:10" ht="12.75">
      <c r="B12" s="19">
        <v>0.015</v>
      </c>
      <c r="C12" s="20">
        <v>0</v>
      </c>
      <c r="D12" s="28">
        <v>15.15</v>
      </c>
      <c r="E12" s="21">
        <v>30.3</v>
      </c>
      <c r="F12" s="28">
        <v>45.45</v>
      </c>
      <c r="G12" s="29">
        <v>60.6</v>
      </c>
      <c r="H12" s="16"/>
      <c r="I12" s="17">
        <v>302248</v>
      </c>
      <c r="J12" s="17">
        <v>297492</v>
      </c>
    </row>
    <row r="13" spans="2:10" ht="12.75">
      <c r="B13" s="13">
        <v>0.02</v>
      </c>
      <c r="C13" s="20">
        <v>0</v>
      </c>
      <c r="D13" s="28">
        <v>20.2</v>
      </c>
      <c r="E13" s="21">
        <v>40.4</v>
      </c>
      <c r="F13" s="28">
        <v>60.6</v>
      </c>
      <c r="G13" s="29">
        <v>80.8</v>
      </c>
      <c r="H13" s="16"/>
      <c r="I13" s="17">
        <v>402997</v>
      </c>
      <c r="J13" s="17">
        <v>396656</v>
      </c>
    </row>
    <row r="14" spans="2:10" ht="13.5" thickBot="1">
      <c r="B14" s="13">
        <v>0.03</v>
      </c>
      <c r="C14" s="22">
        <v>0</v>
      </c>
      <c r="D14" s="30">
        <v>30.3</v>
      </c>
      <c r="E14" s="23">
        <v>60.6</v>
      </c>
      <c r="F14" s="30">
        <v>90.9</v>
      </c>
      <c r="G14" s="31">
        <v>121.2</v>
      </c>
      <c r="H14" s="16"/>
      <c r="I14" s="17">
        <v>604496</v>
      </c>
      <c r="J14" s="17">
        <v>594984</v>
      </c>
    </row>
    <row r="15" ht="12.75">
      <c r="B15" s="3"/>
    </row>
    <row r="16" spans="2:3" ht="12.75">
      <c r="B16" s="3"/>
      <c r="C16" t="s">
        <v>8</v>
      </c>
    </row>
    <row r="17" spans="2:6" ht="12.75">
      <c r="B17" s="3"/>
      <c r="E17" s="35" t="s">
        <v>6</v>
      </c>
      <c r="F17" s="32">
        <v>326403</v>
      </c>
    </row>
    <row r="18" spans="2:6" ht="12.75">
      <c r="B18" s="3"/>
      <c r="F18" s="32">
        <f>F17-100000</f>
        <v>226403</v>
      </c>
    </row>
    <row r="19" spans="2:6" ht="12.75">
      <c r="B19" s="3"/>
      <c r="F19" s="33">
        <f>(F18*10.1)/1000</f>
        <v>2286.6702999999998</v>
      </c>
    </row>
    <row r="20" spans="5:6" ht="12.75">
      <c r="E20" s="35" t="s">
        <v>9</v>
      </c>
      <c r="F20" s="34">
        <f>F19*0.015</f>
        <v>34.300054499999995</v>
      </c>
    </row>
  </sheetData>
  <mergeCells count="1">
    <mergeCell ref="C2:G2"/>
  </mergeCell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Trust for Public 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2007-04-20T17:20:37Z</cp:lastPrinted>
  <dcterms:created xsi:type="dcterms:W3CDTF">2007-04-20T15:46:36Z</dcterms:created>
  <dcterms:modified xsi:type="dcterms:W3CDTF">2008-02-22T20:45:46Z</dcterms:modified>
  <cp:category/>
  <cp:version/>
  <cp:contentType/>
  <cp:contentStatus/>
</cp:coreProperties>
</file>